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812"/>
  <workbookPr showInkAnnotation="0" autoCompressPictures="0"/>
  <bookViews>
    <workbookView xWindow="2880" yWindow="500" windowWidth="32240" windowHeight="19300" tabRatio="500"/>
  </bookViews>
  <sheets>
    <sheet name="attempt 2" sheetId="2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0" i="2" l="1"/>
  <c r="O10" i="2"/>
  <c r="L11" i="2"/>
  <c r="O11" i="2"/>
  <c r="L12" i="2"/>
  <c r="O12" i="2"/>
  <c r="L13" i="2"/>
  <c r="O13" i="2"/>
  <c r="L14" i="2"/>
  <c r="O14" i="2"/>
  <c r="L15" i="2"/>
  <c r="O15" i="2"/>
  <c r="L16" i="2"/>
  <c r="O16" i="2"/>
  <c r="L17" i="2"/>
  <c r="O17" i="2"/>
  <c r="L18" i="2"/>
  <c r="O18" i="2"/>
  <c r="L19" i="2"/>
  <c r="O19" i="2"/>
  <c r="P19" i="2"/>
  <c r="P18" i="2"/>
  <c r="P17" i="2"/>
  <c r="P16" i="2"/>
  <c r="P15" i="2"/>
  <c r="P14" i="2"/>
  <c r="P13" i="2"/>
  <c r="P12" i="2"/>
  <c r="P11" i="2"/>
  <c r="P10" i="2"/>
  <c r="K10" i="2"/>
  <c r="M10" i="2"/>
  <c r="K11" i="2"/>
  <c r="M11" i="2"/>
  <c r="K12" i="2"/>
  <c r="M12" i="2"/>
  <c r="K13" i="2"/>
  <c r="M13" i="2"/>
  <c r="K14" i="2"/>
  <c r="M14" i="2"/>
  <c r="K15" i="2"/>
  <c r="M15" i="2"/>
  <c r="K16" i="2"/>
  <c r="M16" i="2"/>
  <c r="K17" i="2"/>
  <c r="M17" i="2"/>
  <c r="K18" i="2"/>
  <c r="M18" i="2"/>
  <c r="K19" i="2"/>
  <c r="M19" i="2"/>
  <c r="N19" i="2"/>
  <c r="N18" i="2"/>
  <c r="N17" i="2"/>
  <c r="N16" i="2"/>
  <c r="N15" i="2"/>
  <c r="N14" i="2"/>
  <c r="N13" i="2"/>
  <c r="N12" i="2"/>
  <c r="N11" i="2"/>
  <c r="N10" i="2"/>
  <c r="P9" i="2"/>
  <c r="N9" i="2"/>
</calcChain>
</file>

<file path=xl/sharedStrings.xml><?xml version="1.0" encoding="utf-8"?>
<sst xmlns="http://schemas.openxmlformats.org/spreadsheetml/2006/main" count="89" uniqueCount="88">
  <si>
    <t>date</t>
  </si>
  <si>
    <t>practice #</t>
  </si>
  <si>
    <t>15-1-A</t>
  </si>
  <si>
    <t>15-1-B</t>
  </si>
  <si>
    <t>15-2</t>
  </si>
  <si>
    <t>16-1</t>
  </si>
  <si>
    <t>16-2</t>
  </si>
  <si>
    <t>Notes &amp; References</t>
  </si>
  <si>
    <t>NEW DEVELOPMENT</t>
  </si>
  <si>
    <t>REDEVELOPMENT</t>
  </si>
  <si>
    <t xml:space="preserve">Chadwick Courts subdivision </t>
  </si>
  <si>
    <t>RETROFITS</t>
  </si>
  <si>
    <t>Dickson Park basketball courts</t>
  </si>
  <si>
    <t>project</t>
  </si>
  <si>
    <t>practice</t>
  </si>
  <si>
    <t>Town Hall parking rennovation</t>
  </si>
  <si>
    <t>porous asphalt</t>
  </si>
  <si>
    <t xml:space="preserve">rain gardens (2) </t>
  </si>
  <si>
    <t xml:space="preserve">Town Hall demonstration project (rain gardens) </t>
  </si>
  <si>
    <t>green roof, bioretention cell</t>
  </si>
  <si>
    <t>15-3</t>
  </si>
  <si>
    <t>permeable interlocking concrete pavers</t>
  </si>
  <si>
    <t>Dietz Auto Parts store improvements (walkways and parking lot)</t>
  </si>
  <si>
    <t>Downtown streetscaping</t>
  </si>
  <si>
    <t>bioretention, porous asphalt parking stalls</t>
  </si>
  <si>
    <t>Hoffhine Estates Apt. rennovation</t>
  </si>
  <si>
    <t>Hyde Plaza Shopping Center stormwater retrofitting</t>
  </si>
  <si>
    <t>parking lot bioretention cells (6)</t>
  </si>
  <si>
    <t>15-4</t>
  </si>
  <si>
    <t>16-3</t>
  </si>
  <si>
    <t>16-4</t>
  </si>
  <si>
    <t>replaced old asphalt lot, see file for plans and photos</t>
  </si>
  <si>
    <t>downspout disconnects on NW and SW corner of building, draining to RGs</t>
  </si>
  <si>
    <t>Section 319 grant for LID upgrade</t>
  </si>
  <si>
    <t>new courts in Stocker Park; western half drains to lawn</t>
  </si>
  <si>
    <t>front walkway and sidewalk; paid for by owner to get stormwater fee reduction</t>
  </si>
  <si>
    <t>downtown walking mall rennovation, see file for plans and photos</t>
  </si>
  <si>
    <t>planning commission required LID to treat 75% of runoff</t>
  </si>
  <si>
    <t>agreement with developer to treat half of all stalls with bioretention</t>
  </si>
  <si>
    <t>PROJECT INFORMATION</t>
  </si>
  <si>
    <t>CHANGE</t>
  </si>
  <si>
    <t>CUMULATIVE TOTALS</t>
  </si>
  <si>
    <t xml:space="preserve">      WATERSHED BASELINE </t>
  </si>
  <si>
    <t>NOTES &amp; REFERENCES</t>
  </si>
  <si>
    <t>OVERALL NOTES</t>
  </si>
  <si>
    <t>COLUMNS</t>
  </si>
  <si>
    <t>date of completion</t>
  </si>
  <si>
    <t>any identifying system will do</t>
  </si>
  <si>
    <t>overall description of project</t>
  </si>
  <si>
    <t>overview of LID practices used</t>
  </si>
  <si>
    <t>for new development, total acres of IC added to watershed</t>
  </si>
  <si>
    <t>acres of #5 above that are connected</t>
  </si>
  <si>
    <t>for retrofits of exisiting development, total acres IC disconnected (from plans and observation)</t>
  </si>
  <si>
    <t>for redevelopment projects: total ic after project minus total ic before project</t>
  </si>
  <si>
    <t>for redevelopment projects: connected ic after project minus connected ic before project</t>
  </si>
  <si>
    <t>Bonsack Building expansion &amp; redevelopment</t>
  </si>
  <si>
    <t>rear loading zone eliminated; rain gardens (9), permeable concrete parking area, bioretention</t>
  </si>
  <si>
    <t>major rennovation by new owner; disconnected entire site (applying for LEED Silver) &amp; removed 1 ac pavement in back</t>
  </si>
  <si>
    <t>17-1</t>
  </si>
  <si>
    <t>porous concrete</t>
  </si>
  <si>
    <t>Barrett Blvd sidewalk (new)</t>
  </si>
  <si>
    <t>sidewalk put in as per Dowtown Revitalization Plan, porous concrete (see files and plans)</t>
  </si>
  <si>
    <t>change in total IC after project completion</t>
  </si>
  <si>
    <t>change in connected IC after project completion</t>
  </si>
  <si>
    <t>notes, referrals to other files, plans, photos, folders, etc.</t>
  </si>
  <si>
    <t>WATERSHED TOTAL IC (ac)</t>
  </si>
  <si>
    <t>WATERSHED TOTAL IC (%)</t>
  </si>
  <si>
    <t>WATERSHED CONNECTED IC (ac)</t>
  </si>
  <si>
    <t>WATERSHED CONNECTED IC (%)</t>
  </si>
  <si>
    <t>Total IC added (ac)</t>
  </si>
  <si>
    <t>Connected IC added (ac)</t>
  </si>
  <si>
    <t xml:space="preserve">Total IC added or subtracted (ac) </t>
  </si>
  <si>
    <t>Connected IC added or subtracted (ac)</t>
  </si>
  <si>
    <t xml:space="preserve"> IC disconnected (ac)</t>
  </si>
  <si>
    <t>Change in Total IC (ac)</t>
  </si>
  <si>
    <t>Change in  Connected IC (ac)</t>
  </si>
  <si>
    <t>from baseline report [note: total watershed area is 855 acres]</t>
  </si>
  <si>
    <t>Area unit used is acres but could be anything</t>
  </si>
  <si>
    <t>cumulative total of IC in watershed, %</t>
  </si>
  <si>
    <t>cumulative total of IC in watershed, acres</t>
  </si>
  <si>
    <t>cumulative total of connected IC in watershed, acres</t>
  </si>
  <si>
    <t>cumulative total of connected IC in watershed, %</t>
  </si>
  <si>
    <t>Example Impervious Cover Tracking Spreadsheet</t>
  </si>
  <si>
    <t>This is just our take on it.  Feel free to change and tailor as you see fit.</t>
  </si>
  <si>
    <t>NEMO Project</t>
  </si>
  <si>
    <t>Center for Land Use Education and Research (CLEAR)</t>
  </si>
  <si>
    <t>University of Connecticut</t>
  </si>
  <si>
    <t>clear@uconn.edu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</si>
</sst>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_);\(0.0\)"/>
    <numFmt numFmtId="165" formatCode="[$-409]d\-mmm\-yy;@"/>
    <numFmt numFmtId="166" formatCode="0.0"/>
    <numFmt numFmtId="167" formatCode="0.0%"/>
  </numFmts>
  <fonts count="1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theme="1"/>
      <name val="Calibri"/>
      <scheme val="minor"/>
    </font>
    <font>
      <sz val="12"/>
      <color rgb="FF000000"/>
      <name val="Calibri"/>
      <family val="2"/>
      <scheme val="minor"/>
    </font>
    <font>
      <b/>
      <sz val="20"/>
      <color theme="1"/>
      <name val="Calibri"/>
      <scheme val="minor"/>
    </font>
    <font>
      <sz val="14"/>
      <color theme="1"/>
      <name val="Calibri"/>
      <scheme val="minor"/>
    </font>
    <font>
      <i/>
      <sz val="12"/>
      <color theme="1"/>
      <name val="Calibri"/>
      <scheme val="minor"/>
    </font>
    <font>
      <i/>
      <u/>
      <sz val="12"/>
      <color theme="10"/>
      <name val="Calibri"/>
      <scheme val="minor"/>
    </font>
    <font>
      <i/>
      <sz val="14"/>
      <color rgb="FFFF0000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27">
    <xf numFmtId="0" fontId="0" fillId="0" borderId="0"/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20">
    <xf numFmtId="0" fontId="0" fillId="0" borderId="0" xfId="0"/>
    <xf numFmtId="0" fontId="3" fillId="0" borderId="0" xfId="0" applyFont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0" fillId="3" borderId="11" xfId="0" applyNumberFormat="1" applyFill="1" applyBorder="1"/>
    <xf numFmtId="164" fontId="0" fillId="2" borderId="14" xfId="0" applyNumberFormat="1" applyFill="1" applyBorder="1" applyAlignment="1">
      <alignment wrapText="1"/>
    </xf>
    <xf numFmtId="164" fontId="0" fillId="2" borderId="15" xfId="0" applyNumberFormat="1" applyFill="1" applyBorder="1" applyAlignment="1">
      <alignment horizontal="right" wrapText="1"/>
    </xf>
    <xf numFmtId="164" fontId="0" fillId="2" borderId="15" xfId="0" applyNumberFormat="1" applyFill="1" applyBorder="1"/>
    <xf numFmtId="164" fontId="0" fillId="2" borderId="14" xfId="0" applyNumberFormat="1" applyFill="1" applyBorder="1"/>
    <xf numFmtId="164" fontId="0" fillId="3" borderId="14" xfId="0" applyNumberFormat="1" applyFill="1" applyBorder="1"/>
    <xf numFmtId="164" fontId="0" fillId="3" borderId="14" xfId="0" applyNumberFormat="1" applyFill="1" applyBorder="1" applyAlignment="1">
      <alignment wrapText="1"/>
    </xf>
    <xf numFmtId="0" fontId="7" fillId="4" borderId="7" xfId="0" applyFont="1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164" fontId="0" fillId="4" borderId="19" xfId="1" applyNumberFormat="1" applyFont="1" applyFill="1" applyBorder="1"/>
    <xf numFmtId="164" fontId="0" fillId="4" borderId="19" xfId="0" applyNumberFormat="1" applyFill="1" applyBorder="1"/>
    <xf numFmtId="164" fontId="0" fillId="5" borderId="14" xfId="1" applyNumberFormat="1" applyFont="1" applyFill="1" applyBorder="1"/>
    <xf numFmtId="164" fontId="0" fillId="5" borderId="14" xfId="0" applyNumberFormat="1" applyFill="1" applyBorder="1"/>
    <xf numFmtId="0" fontId="0" fillId="6" borderId="6" xfId="0" applyFill="1" applyBorder="1" applyAlignment="1">
      <alignment horizontal="center"/>
    </xf>
    <xf numFmtId="0" fontId="7" fillId="7" borderId="7" xfId="0" applyFont="1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3" fillId="8" borderId="10" xfId="0" applyFont="1" applyFill="1" applyBorder="1" applyAlignment="1">
      <alignment horizontal="center"/>
    </xf>
    <xf numFmtId="165" fontId="0" fillId="8" borderId="14" xfId="0" applyNumberFormat="1" applyFill="1" applyBorder="1"/>
    <xf numFmtId="14" fontId="0" fillId="8" borderId="11" xfId="0" applyNumberFormat="1" applyFill="1" applyBorder="1" applyAlignment="1">
      <alignment horizontal="right"/>
    </xf>
    <xf numFmtId="0" fontId="0" fillId="8" borderId="11" xfId="0" applyFill="1" applyBorder="1" applyAlignment="1">
      <alignment wrapText="1"/>
    </xf>
    <xf numFmtId="0" fontId="0" fillId="8" borderId="15" xfId="0" applyFill="1" applyBorder="1" applyAlignment="1">
      <alignment wrapText="1"/>
    </xf>
    <xf numFmtId="0" fontId="0" fillId="8" borderId="11" xfId="0" applyFill="1" applyBorder="1" applyAlignment="1">
      <alignment horizontal="right"/>
    </xf>
    <xf numFmtId="15" fontId="0" fillId="8" borderId="14" xfId="0" applyNumberFormat="1" applyFill="1" applyBorder="1"/>
    <xf numFmtId="0" fontId="0" fillId="8" borderId="14" xfId="0" applyFill="1" applyBorder="1"/>
    <xf numFmtId="0" fontId="0" fillId="8" borderId="11" xfId="0" applyFill="1" applyBorder="1"/>
    <xf numFmtId="0" fontId="0" fillId="8" borderId="16" xfId="0" applyFill="1" applyBorder="1"/>
    <xf numFmtId="0" fontId="0" fillId="8" borderId="17" xfId="0" applyFill="1" applyBorder="1"/>
    <xf numFmtId="0" fontId="0" fillId="8" borderId="17" xfId="0" applyFill="1" applyBorder="1" applyAlignment="1">
      <alignment wrapText="1"/>
    </xf>
    <xf numFmtId="0" fontId="0" fillId="8" borderId="18" xfId="0" applyFill="1" applyBorder="1" applyAlignment="1">
      <alignment wrapText="1"/>
    </xf>
    <xf numFmtId="0" fontId="6" fillId="0" borderId="0" xfId="0" applyFont="1"/>
    <xf numFmtId="0" fontId="8" fillId="0" borderId="0" xfId="0" applyFont="1"/>
    <xf numFmtId="14" fontId="0" fillId="8" borderId="14" xfId="0" applyNumberFormat="1" applyFill="1" applyBorder="1"/>
    <xf numFmtId="164" fontId="0" fillId="2" borderId="16" xfId="0" applyNumberFormat="1" applyFill="1" applyBorder="1"/>
    <xf numFmtId="164" fontId="0" fillId="2" borderId="18" xfId="0" applyNumberFormat="1" applyFill="1" applyBorder="1"/>
    <xf numFmtId="164" fontId="0" fillId="3" borderId="16" xfId="0" applyNumberFormat="1" applyFill="1" applyBorder="1"/>
    <xf numFmtId="164" fontId="0" fillId="3" borderId="17" xfId="0" applyNumberFormat="1" applyFill="1" applyBorder="1"/>
    <xf numFmtId="164" fontId="0" fillId="4" borderId="20" xfId="0" applyNumberFormat="1" applyFill="1" applyBorder="1"/>
    <xf numFmtId="164" fontId="0" fillId="5" borderId="16" xfId="0" applyNumberFormat="1" applyFill="1" applyBorder="1"/>
    <xf numFmtId="0" fontId="0" fillId="6" borderId="0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167" fontId="1" fillId="6" borderId="11" xfId="1" applyNumberFormat="1" applyFont="1" applyFill="1" applyBorder="1" applyAlignment="1">
      <alignment wrapText="1"/>
    </xf>
    <xf numFmtId="167" fontId="1" fillId="6" borderId="13" xfId="1" applyNumberFormat="1" applyFont="1" applyFill="1" applyBorder="1"/>
    <xf numFmtId="164" fontId="1" fillId="9" borderId="11" xfId="1" applyNumberFormat="1" applyFont="1" applyFill="1" applyBorder="1"/>
    <xf numFmtId="164" fontId="1" fillId="9" borderId="11" xfId="0" applyNumberFormat="1" applyFont="1" applyFill="1" applyBorder="1"/>
    <xf numFmtId="0" fontId="0" fillId="0" borderId="0" xfId="0" applyFill="1"/>
    <xf numFmtId="0" fontId="7" fillId="2" borderId="2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8" borderId="2" xfId="0" applyFont="1" applyFill="1" applyBorder="1" applyAlignment="1">
      <alignment horizontal="center"/>
    </xf>
    <xf numFmtId="0" fontId="0" fillId="8" borderId="3" xfId="0" applyFill="1" applyBorder="1" applyAlignment="1"/>
    <xf numFmtId="0" fontId="0" fillId="8" borderId="4" xfId="0" applyFill="1" applyBorder="1" applyAlignment="1"/>
    <xf numFmtId="0" fontId="7" fillId="5" borderId="2" xfId="0" applyFont="1" applyFill="1" applyBorder="1" applyAlignment="1">
      <alignment horizontal="center"/>
    </xf>
    <xf numFmtId="0" fontId="7" fillId="6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center"/>
    </xf>
    <xf numFmtId="165" fontId="0" fillId="0" borderId="24" xfId="0" applyNumberFormat="1" applyFill="1" applyBorder="1"/>
    <xf numFmtId="0" fontId="7" fillId="0" borderId="25" xfId="0" applyFont="1" applyFill="1" applyBorder="1" applyAlignment="1">
      <alignment horizontal="left"/>
    </xf>
    <xf numFmtId="0" fontId="0" fillId="0" borderId="26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166" fontId="7" fillId="0" borderId="27" xfId="1" applyNumberFormat="1" applyFont="1" applyFill="1" applyBorder="1" applyAlignment="1">
      <alignment wrapText="1"/>
    </xf>
    <xf numFmtId="167" fontId="7" fillId="0" borderId="27" xfId="1" applyNumberFormat="1" applyFont="1" applyFill="1" applyBorder="1" applyAlignment="1">
      <alignment wrapText="1"/>
    </xf>
    <xf numFmtId="0" fontId="3" fillId="8" borderId="28" xfId="0" applyFont="1" applyFill="1" applyBorder="1" applyAlignment="1">
      <alignment horizontal="center"/>
    </xf>
    <xf numFmtId="0" fontId="3" fillId="8" borderId="28" xfId="0" applyFont="1" applyFill="1" applyBorder="1" applyAlignment="1">
      <alignment horizontal="center" wrapText="1"/>
    </xf>
    <xf numFmtId="0" fontId="3" fillId="8" borderId="29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29" xfId="0" applyFont="1" applyFill="1" applyBorder="1" applyAlignment="1">
      <alignment horizontal="center" wrapText="1"/>
    </xf>
    <xf numFmtId="0" fontId="3" fillId="3" borderId="10" xfId="0" applyFont="1" applyFill="1" applyBorder="1" applyAlignment="1">
      <alignment horizontal="center" wrapText="1"/>
    </xf>
    <xf numFmtId="0" fontId="3" fillId="3" borderId="30" xfId="0" applyFont="1" applyFill="1" applyBorder="1" applyAlignment="1">
      <alignment horizontal="center" wrapText="1"/>
    </xf>
    <xf numFmtId="0" fontId="3" fillId="4" borderId="23" xfId="0" applyFont="1" applyFill="1" applyBorder="1" applyAlignment="1">
      <alignment horizontal="center" wrapText="1"/>
    </xf>
    <xf numFmtId="0" fontId="3" fillId="5" borderId="23" xfId="0" applyFont="1" applyFill="1" applyBorder="1" applyAlignment="1">
      <alignment horizontal="center" wrapText="1"/>
    </xf>
    <xf numFmtId="0" fontId="3" fillId="5" borderId="31" xfId="0" applyFont="1" applyFill="1" applyBorder="1" applyAlignment="1">
      <alignment horizontal="center" wrapText="1"/>
    </xf>
    <xf numFmtId="0" fontId="3" fillId="6" borderId="23" xfId="0" applyFont="1" applyFill="1" applyBorder="1" applyAlignment="1">
      <alignment horizontal="center" wrapText="1"/>
    </xf>
    <xf numFmtId="0" fontId="3" fillId="9" borderId="23" xfId="0" applyFont="1" applyFill="1" applyBorder="1" applyAlignment="1">
      <alignment horizontal="center" wrapText="1"/>
    </xf>
    <xf numFmtId="0" fontId="3" fillId="7" borderId="23" xfId="0" applyFont="1" applyFill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0" fillId="0" borderId="33" xfId="0" applyBorder="1"/>
    <xf numFmtId="0" fontId="0" fillId="0" borderId="34" xfId="0" applyBorder="1"/>
    <xf numFmtId="0" fontId="0" fillId="0" borderId="0" xfId="0" applyBorder="1"/>
    <xf numFmtId="0" fontId="0" fillId="0" borderId="36" xfId="0" applyBorder="1"/>
    <xf numFmtId="0" fontId="0" fillId="0" borderId="26" xfId="0" applyBorder="1"/>
    <xf numFmtId="0" fontId="0" fillId="0" borderId="37" xfId="0" applyBorder="1"/>
    <xf numFmtId="0" fontId="11" fillId="0" borderId="32" xfId="0" applyFont="1" applyBorder="1"/>
    <xf numFmtId="0" fontId="11" fillId="0" borderId="35" xfId="0" applyFont="1" applyBorder="1"/>
    <xf numFmtId="0" fontId="12" fillId="0" borderId="0" xfId="126" applyFont="1" applyBorder="1"/>
    <xf numFmtId="0" fontId="0" fillId="0" borderId="0" xfId="0" applyFont="1"/>
    <xf numFmtId="0" fontId="13" fillId="0" borderId="0" xfId="0" applyFont="1" applyAlignment="1">
      <alignment horizontal="left"/>
    </xf>
    <xf numFmtId="0" fontId="12" fillId="0" borderId="35" xfId="126" applyFont="1" applyBorder="1"/>
    <xf numFmtId="0" fontId="13" fillId="0" borderId="36" xfId="0" applyFont="1" applyBorder="1" applyAlignment="1">
      <alignment horizontal="left"/>
    </xf>
    <xf numFmtId="0" fontId="0" fillId="0" borderId="25" xfId="0" applyBorder="1"/>
    <xf numFmtId="0" fontId="7" fillId="5" borderId="3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164" fontId="0" fillId="5" borderId="12" xfId="1" applyNumberFormat="1" applyFont="1" applyFill="1" applyBorder="1"/>
    <xf numFmtId="164" fontId="0" fillId="5" borderId="12" xfId="0" applyNumberFormat="1" applyFill="1" applyBorder="1"/>
    <xf numFmtId="164" fontId="0" fillId="5" borderId="38" xfId="0" applyNumberFormat="1" applyFill="1" applyBorder="1"/>
    <xf numFmtId="0" fontId="7" fillId="6" borderId="2" xfId="0" applyFont="1" applyFill="1" applyBorder="1" applyAlignment="1">
      <alignment horizontal="center"/>
    </xf>
    <xf numFmtId="0" fontId="0" fillId="6" borderId="22" xfId="0" applyFill="1" applyBorder="1" applyAlignment="1">
      <alignment horizontal="center"/>
    </xf>
    <xf numFmtId="166" fontId="7" fillId="0" borderId="39" xfId="1" applyNumberFormat="1" applyFont="1" applyFill="1" applyBorder="1" applyAlignment="1">
      <alignment wrapText="1"/>
    </xf>
    <xf numFmtId="167" fontId="7" fillId="0" borderId="40" xfId="1" applyNumberFormat="1" applyFont="1" applyFill="1" applyBorder="1" applyAlignment="1">
      <alignment wrapText="1"/>
    </xf>
    <xf numFmtId="164" fontId="0" fillId="6" borderId="14" xfId="1" applyNumberFormat="1" applyFont="1" applyFill="1" applyBorder="1"/>
    <xf numFmtId="167" fontId="1" fillId="9" borderId="15" xfId="1" applyNumberFormat="1" applyFont="1" applyFill="1" applyBorder="1" applyAlignment="1">
      <alignment wrapText="1"/>
    </xf>
    <xf numFmtId="164" fontId="0" fillId="6" borderId="14" xfId="0" applyNumberFormat="1" applyFill="1" applyBorder="1"/>
    <xf numFmtId="164" fontId="0" fillId="6" borderId="16" xfId="0" applyNumberFormat="1" applyFill="1" applyBorder="1"/>
    <xf numFmtId="167" fontId="1" fillId="6" borderId="41" xfId="1" applyNumberFormat="1" applyFont="1" applyFill="1" applyBorder="1"/>
    <xf numFmtId="164" fontId="1" fillId="9" borderId="17" xfId="0" applyNumberFormat="1" applyFont="1" applyFill="1" applyBorder="1"/>
    <xf numFmtId="167" fontId="1" fillId="9" borderId="18" xfId="1" applyNumberFormat="1" applyFont="1" applyFill="1" applyBorder="1" applyAlignment="1">
      <alignment wrapText="1"/>
    </xf>
    <xf numFmtId="0" fontId="0" fillId="0" borderId="21" xfId="0" applyFill="1" applyBorder="1"/>
    <xf numFmtId="0" fontId="0" fillId="0" borderId="8" xfId="0" applyFont="1" applyFill="1" applyBorder="1" applyAlignment="1">
      <alignment wrapText="1"/>
    </xf>
    <xf numFmtId="0" fontId="0" fillId="7" borderId="19" xfId="0" applyFill="1" applyBorder="1" applyAlignment="1">
      <alignment wrapText="1"/>
    </xf>
    <xf numFmtId="0" fontId="0" fillId="7" borderId="20" xfId="0" applyFill="1" applyBorder="1"/>
  </cellXfs>
  <cellStyles count="127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/>
    <cellStyle name="Normal" xfId="0" builtinId="0"/>
    <cellStyle name="Percent" xfId="1" builtin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lear@uconn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5"/>
  <sheetViews>
    <sheetView tabSelected="1" workbookViewId="0">
      <selection activeCell="M4" sqref="M4"/>
    </sheetView>
  </sheetViews>
  <sheetFormatPr baseColWidth="10" defaultRowHeight="15" x14ac:dyDescent="0"/>
  <cols>
    <col min="1" max="1" width="5.83203125" customWidth="1"/>
    <col min="2" max="2" width="10.83203125" customWidth="1"/>
    <col min="3" max="3" width="10.1640625" customWidth="1"/>
    <col min="4" max="5" width="25.5" customWidth="1"/>
    <col min="6" max="6" width="10.6640625" customWidth="1"/>
    <col min="7" max="7" width="11.83203125" customWidth="1"/>
    <col min="8" max="8" width="10.83203125" customWidth="1"/>
    <col min="9" max="9" width="12.5" customWidth="1"/>
    <col min="10" max="10" width="12.1640625" customWidth="1"/>
    <col min="11" max="11" width="13.33203125" customWidth="1"/>
    <col min="12" max="12" width="12.83203125" customWidth="1"/>
    <col min="13" max="13" width="14.83203125" customWidth="1"/>
    <col min="14" max="14" width="12.6640625" customWidth="1"/>
    <col min="15" max="15" width="12.1640625" customWidth="1"/>
    <col min="16" max="16" width="12.6640625" customWidth="1"/>
    <col min="17" max="17" width="40.33203125" customWidth="1"/>
  </cols>
  <sheetData>
    <row r="2" spans="2:18" ht="25">
      <c r="B2" s="64" t="s">
        <v>82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</row>
    <row r="3" spans="2:18" ht="18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</row>
    <row r="4" spans="2:18">
      <c r="H4" s="38"/>
      <c r="I4" s="38"/>
      <c r="J4" s="38"/>
      <c r="K4" s="38"/>
    </row>
    <row r="5" spans="2:18" ht="16" thickBot="1">
      <c r="H5" s="38"/>
    </row>
    <row r="6" spans="2:18" ht="18">
      <c r="B6" s="58" t="s">
        <v>39</v>
      </c>
      <c r="C6" s="59"/>
      <c r="D6" s="59"/>
      <c r="E6" s="60"/>
      <c r="F6" s="54" t="s">
        <v>8</v>
      </c>
      <c r="G6" s="55"/>
      <c r="H6" s="56" t="s">
        <v>9</v>
      </c>
      <c r="I6" s="57"/>
      <c r="J6" s="13" t="s">
        <v>11</v>
      </c>
      <c r="K6" s="61" t="s">
        <v>40</v>
      </c>
      <c r="L6" s="99"/>
      <c r="M6" s="105" t="s">
        <v>41</v>
      </c>
      <c r="N6" s="62"/>
      <c r="O6" s="62"/>
      <c r="P6" s="63"/>
      <c r="Q6" s="20" t="s">
        <v>43</v>
      </c>
    </row>
    <row r="7" spans="2:18" ht="16" thickBot="1">
      <c r="B7" s="22">
        <v>1</v>
      </c>
      <c r="C7" s="23">
        <v>2</v>
      </c>
      <c r="D7" s="23">
        <v>3</v>
      </c>
      <c r="E7" s="24">
        <v>4</v>
      </c>
      <c r="F7" s="2">
        <v>5</v>
      </c>
      <c r="G7" s="3">
        <v>6</v>
      </c>
      <c r="H7" s="4">
        <v>7</v>
      </c>
      <c r="I7" s="5">
        <v>8</v>
      </c>
      <c r="J7" s="14">
        <v>9</v>
      </c>
      <c r="K7" s="48">
        <v>10</v>
      </c>
      <c r="L7" s="100">
        <v>11</v>
      </c>
      <c r="M7" s="106">
        <v>12</v>
      </c>
      <c r="N7" s="47">
        <v>13</v>
      </c>
      <c r="O7" s="47">
        <v>14</v>
      </c>
      <c r="P7" s="19">
        <v>15</v>
      </c>
      <c r="Q7" s="21">
        <v>16</v>
      </c>
      <c r="R7" s="116"/>
    </row>
    <row r="8" spans="2:18" ht="48" customHeight="1" thickBot="1">
      <c r="B8" s="25" t="s">
        <v>0</v>
      </c>
      <c r="C8" s="71" t="s">
        <v>1</v>
      </c>
      <c r="D8" s="72" t="s">
        <v>13</v>
      </c>
      <c r="E8" s="73" t="s">
        <v>14</v>
      </c>
      <c r="F8" s="74" t="s">
        <v>69</v>
      </c>
      <c r="G8" s="75" t="s">
        <v>70</v>
      </c>
      <c r="H8" s="76" t="s">
        <v>71</v>
      </c>
      <c r="I8" s="77" t="s">
        <v>72</v>
      </c>
      <c r="J8" s="78" t="s">
        <v>73</v>
      </c>
      <c r="K8" s="79" t="s">
        <v>74</v>
      </c>
      <c r="L8" s="80" t="s">
        <v>75</v>
      </c>
      <c r="M8" s="81" t="s">
        <v>65</v>
      </c>
      <c r="N8" s="81" t="s">
        <v>66</v>
      </c>
      <c r="O8" s="82" t="s">
        <v>67</v>
      </c>
      <c r="P8" s="82" t="s">
        <v>68</v>
      </c>
      <c r="Q8" s="83" t="s">
        <v>7</v>
      </c>
    </row>
    <row r="9" spans="2:18" ht="32" customHeight="1">
      <c r="B9" s="65">
        <v>42156</v>
      </c>
      <c r="C9" s="66" t="s">
        <v>42</v>
      </c>
      <c r="D9" s="67"/>
      <c r="E9" s="68"/>
      <c r="F9" s="68"/>
      <c r="G9" s="68"/>
      <c r="H9" s="68"/>
      <c r="I9" s="68"/>
      <c r="J9" s="68"/>
      <c r="K9" s="68"/>
      <c r="L9" s="101"/>
      <c r="M9" s="107">
        <v>200</v>
      </c>
      <c r="N9" s="70">
        <f>+M9/855</f>
        <v>0.23391812865497075</v>
      </c>
      <c r="O9" s="69">
        <v>162</v>
      </c>
      <c r="P9" s="108">
        <f>+O9/855</f>
        <v>0.18947368421052632</v>
      </c>
      <c r="Q9" s="117" t="s">
        <v>76</v>
      </c>
    </row>
    <row r="10" spans="2:18" ht="35" customHeight="1">
      <c r="B10" s="26">
        <v>42206</v>
      </c>
      <c r="C10" s="27" t="s">
        <v>2</v>
      </c>
      <c r="D10" s="28" t="s">
        <v>15</v>
      </c>
      <c r="E10" s="29" t="s">
        <v>16</v>
      </c>
      <c r="F10" s="7"/>
      <c r="G10" s="8"/>
      <c r="H10" s="11"/>
      <c r="I10" s="6"/>
      <c r="J10" s="15">
        <v>-6</v>
      </c>
      <c r="K10" s="17">
        <f>+F10+H10</f>
        <v>0</v>
      </c>
      <c r="L10" s="102">
        <f>+G10+I10+J10</f>
        <v>-6</v>
      </c>
      <c r="M10" s="109">
        <f>+M9+K10</f>
        <v>200</v>
      </c>
      <c r="N10" s="49">
        <f t="shared" ref="N10:P19" si="0">+M10/855</f>
        <v>0.23391812865497075</v>
      </c>
      <c r="O10" s="51">
        <f>+O9+L10</f>
        <v>156</v>
      </c>
      <c r="P10" s="110">
        <f t="shared" si="0"/>
        <v>0.18245614035087721</v>
      </c>
      <c r="Q10" s="118" t="s">
        <v>31</v>
      </c>
    </row>
    <row r="11" spans="2:18" ht="38" customHeight="1">
      <c r="B11" s="26">
        <v>42206</v>
      </c>
      <c r="C11" s="30" t="s">
        <v>3</v>
      </c>
      <c r="D11" s="28" t="s">
        <v>18</v>
      </c>
      <c r="E11" s="29" t="s">
        <v>17</v>
      </c>
      <c r="F11" s="7"/>
      <c r="G11" s="8"/>
      <c r="H11" s="11"/>
      <c r="I11" s="6"/>
      <c r="J11" s="15">
        <v>-0.5</v>
      </c>
      <c r="K11" s="17">
        <f t="shared" ref="K11:K19" si="1">+F11+H11</f>
        <v>0</v>
      </c>
      <c r="L11" s="102">
        <f t="shared" ref="L11:L19" si="2">+G11+I11+J11</f>
        <v>-0.5</v>
      </c>
      <c r="M11" s="109">
        <f t="shared" ref="M11:M19" si="3">+M10+K11</f>
        <v>200</v>
      </c>
      <c r="N11" s="49">
        <f t="shared" si="0"/>
        <v>0.23391812865497075</v>
      </c>
      <c r="O11" s="51">
        <f t="shared" ref="O11:O19" si="4">+O10+L11</f>
        <v>155.5</v>
      </c>
      <c r="P11" s="110">
        <f t="shared" si="0"/>
        <v>0.18187134502923977</v>
      </c>
      <c r="Q11" s="118" t="s">
        <v>32</v>
      </c>
    </row>
    <row r="12" spans="2:18" ht="43" customHeight="1">
      <c r="B12" s="26">
        <v>42289</v>
      </c>
      <c r="C12" s="30" t="s">
        <v>4</v>
      </c>
      <c r="D12" s="28" t="s">
        <v>12</v>
      </c>
      <c r="E12" s="29"/>
      <c r="F12" s="7">
        <v>2</v>
      </c>
      <c r="G12" s="8">
        <v>1</v>
      </c>
      <c r="H12" s="12"/>
      <c r="I12" s="6"/>
      <c r="J12" s="15"/>
      <c r="K12" s="17">
        <f t="shared" si="1"/>
        <v>2</v>
      </c>
      <c r="L12" s="102">
        <f t="shared" si="2"/>
        <v>1</v>
      </c>
      <c r="M12" s="109">
        <f t="shared" si="3"/>
        <v>202</v>
      </c>
      <c r="N12" s="49">
        <f t="shared" si="0"/>
        <v>0.23625730994152047</v>
      </c>
      <c r="O12" s="51">
        <f t="shared" si="4"/>
        <v>156.5</v>
      </c>
      <c r="P12" s="110">
        <f t="shared" si="0"/>
        <v>0.18304093567251462</v>
      </c>
      <c r="Q12" s="118" t="s">
        <v>34</v>
      </c>
    </row>
    <row r="13" spans="2:18" ht="43" customHeight="1">
      <c r="B13" s="26">
        <v>42338</v>
      </c>
      <c r="C13" s="30" t="s">
        <v>20</v>
      </c>
      <c r="D13" s="28" t="s">
        <v>55</v>
      </c>
      <c r="E13" s="29" t="s">
        <v>19</v>
      </c>
      <c r="F13" s="7"/>
      <c r="G13" s="8"/>
      <c r="H13" s="11">
        <v>1.5</v>
      </c>
      <c r="I13" s="6">
        <v>-5</v>
      </c>
      <c r="J13" s="15"/>
      <c r="K13" s="17">
        <f t="shared" si="1"/>
        <v>1.5</v>
      </c>
      <c r="L13" s="102">
        <f t="shared" si="2"/>
        <v>-5</v>
      </c>
      <c r="M13" s="109">
        <f t="shared" si="3"/>
        <v>203.5</v>
      </c>
      <c r="N13" s="49">
        <f t="shared" si="0"/>
        <v>0.23801169590643276</v>
      </c>
      <c r="O13" s="51">
        <f t="shared" si="4"/>
        <v>151.5</v>
      </c>
      <c r="P13" s="110">
        <f t="shared" si="0"/>
        <v>0.17719298245614035</v>
      </c>
      <c r="Q13" s="118" t="s">
        <v>33</v>
      </c>
    </row>
    <row r="14" spans="2:18" ht="46" customHeight="1">
      <c r="B14" s="26">
        <v>42338</v>
      </c>
      <c r="C14" s="30" t="s">
        <v>28</v>
      </c>
      <c r="D14" s="28" t="s">
        <v>22</v>
      </c>
      <c r="E14" s="29" t="s">
        <v>21</v>
      </c>
      <c r="F14" s="7"/>
      <c r="G14" s="8"/>
      <c r="H14" s="11"/>
      <c r="I14" s="6"/>
      <c r="J14" s="15">
        <v>-1</v>
      </c>
      <c r="K14" s="17">
        <f t="shared" si="1"/>
        <v>0</v>
      </c>
      <c r="L14" s="102">
        <f t="shared" si="2"/>
        <v>-1</v>
      </c>
      <c r="M14" s="109">
        <f t="shared" si="3"/>
        <v>203.5</v>
      </c>
      <c r="N14" s="49">
        <f t="shared" si="0"/>
        <v>0.23801169590643276</v>
      </c>
      <c r="O14" s="51">
        <f t="shared" si="4"/>
        <v>150.5</v>
      </c>
      <c r="P14" s="110">
        <f t="shared" si="0"/>
        <v>0.1760233918128655</v>
      </c>
      <c r="Q14" s="118" t="s">
        <v>35</v>
      </c>
    </row>
    <row r="15" spans="2:18" ht="36" customHeight="1">
      <c r="B15" s="26">
        <v>42462</v>
      </c>
      <c r="C15" s="30" t="s">
        <v>5</v>
      </c>
      <c r="D15" s="28" t="s">
        <v>23</v>
      </c>
      <c r="E15" s="29" t="s">
        <v>21</v>
      </c>
      <c r="F15" s="7"/>
      <c r="G15" s="8"/>
      <c r="H15" s="11"/>
      <c r="I15" s="6"/>
      <c r="J15" s="15">
        <v>-5.5</v>
      </c>
      <c r="K15" s="17">
        <f t="shared" si="1"/>
        <v>0</v>
      </c>
      <c r="L15" s="102">
        <f t="shared" si="2"/>
        <v>-5.5</v>
      </c>
      <c r="M15" s="109">
        <f t="shared" si="3"/>
        <v>203.5</v>
      </c>
      <c r="N15" s="49">
        <f t="shared" si="0"/>
        <v>0.23801169590643276</v>
      </c>
      <c r="O15" s="51">
        <f t="shared" si="4"/>
        <v>145</v>
      </c>
      <c r="P15" s="110">
        <f t="shared" si="0"/>
        <v>0.16959064327485379</v>
      </c>
      <c r="Q15" s="118" t="s">
        <v>36</v>
      </c>
    </row>
    <row r="16" spans="2:18" ht="46" customHeight="1">
      <c r="B16" s="26">
        <v>42506</v>
      </c>
      <c r="C16" s="30" t="s">
        <v>6</v>
      </c>
      <c r="D16" s="28" t="s">
        <v>10</v>
      </c>
      <c r="E16" s="29" t="s">
        <v>24</v>
      </c>
      <c r="F16" s="7">
        <v>12</v>
      </c>
      <c r="G16" s="8">
        <v>3</v>
      </c>
      <c r="H16" s="11"/>
      <c r="I16" s="6"/>
      <c r="J16" s="15"/>
      <c r="K16" s="17">
        <f t="shared" si="1"/>
        <v>12</v>
      </c>
      <c r="L16" s="102">
        <f t="shared" si="2"/>
        <v>3</v>
      </c>
      <c r="M16" s="109">
        <f t="shared" si="3"/>
        <v>215.5</v>
      </c>
      <c r="N16" s="49">
        <f t="shared" si="0"/>
        <v>0.25204678362573102</v>
      </c>
      <c r="O16" s="51">
        <f t="shared" si="4"/>
        <v>148</v>
      </c>
      <c r="P16" s="110">
        <f t="shared" si="0"/>
        <v>0.17309941520467836</v>
      </c>
      <c r="Q16" s="118" t="s">
        <v>37</v>
      </c>
    </row>
    <row r="17" spans="2:18" ht="66" customHeight="1">
      <c r="B17" s="26">
        <v>42504</v>
      </c>
      <c r="C17" s="30" t="s">
        <v>29</v>
      </c>
      <c r="D17" s="28" t="s">
        <v>25</v>
      </c>
      <c r="E17" s="29" t="s">
        <v>56</v>
      </c>
      <c r="F17" s="7"/>
      <c r="G17" s="9"/>
      <c r="H17" s="11">
        <v>-1</v>
      </c>
      <c r="I17" s="6">
        <v>-21</v>
      </c>
      <c r="J17" s="15"/>
      <c r="K17" s="17">
        <f t="shared" si="1"/>
        <v>-1</v>
      </c>
      <c r="L17" s="102">
        <f t="shared" si="2"/>
        <v>-21</v>
      </c>
      <c r="M17" s="109">
        <f t="shared" si="3"/>
        <v>214.5</v>
      </c>
      <c r="N17" s="49">
        <f t="shared" si="0"/>
        <v>0.25087719298245614</v>
      </c>
      <c r="O17" s="51">
        <f t="shared" si="4"/>
        <v>127</v>
      </c>
      <c r="P17" s="110">
        <f t="shared" si="0"/>
        <v>0.14853801169590644</v>
      </c>
      <c r="Q17" s="118" t="s">
        <v>57</v>
      </c>
    </row>
    <row r="18" spans="2:18" ht="39" customHeight="1">
      <c r="B18" s="31">
        <v>42622</v>
      </c>
      <c r="C18" s="30" t="s">
        <v>30</v>
      </c>
      <c r="D18" s="28" t="s">
        <v>26</v>
      </c>
      <c r="E18" s="29" t="s">
        <v>27</v>
      </c>
      <c r="F18" s="10"/>
      <c r="G18" s="9"/>
      <c r="H18" s="11"/>
      <c r="I18" s="6"/>
      <c r="J18" s="16">
        <v>-15</v>
      </c>
      <c r="K18" s="17">
        <f t="shared" si="1"/>
        <v>0</v>
      </c>
      <c r="L18" s="102">
        <f t="shared" si="2"/>
        <v>-15</v>
      </c>
      <c r="M18" s="109">
        <f t="shared" si="3"/>
        <v>214.5</v>
      </c>
      <c r="N18" s="49">
        <f t="shared" si="0"/>
        <v>0.25087719298245614</v>
      </c>
      <c r="O18" s="51">
        <f t="shared" si="4"/>
        <v>112</v>
      </c>
      <c r="P18" s="110">
        <f t="shared" si="0"/>
        <v>0.13099415204678364</v>
      </c>
      <c r="Q18" s="118" t="s">
        <v>38</v>
      </c>
    </row>
    <row r="19" spans="2:18" ht="29" customHeight="1">
      <c r="B19" s="40">
        <v>42784</v>
      </c>
      <c r="C19" s="30" t="s">
        <v>58</v>
      </c>
      <c r="D19" s="28" t="s">
        <v>60</v>
      </c>
      <c r="E19" s="29" t="s">
        <v>59</v>
      </c>
      <c r="F19" s="10">
        <v>4</v>
      </c>
      <c r="G19" s="9">
        <v>0</v>
      </c>
      <c r="H19" s="11"/>
      <c r="I19" s="6"/>
      <c r="J19" s="16"/>
      <c r="K19" s="17">
        <f t="shared" si="1"/>
        <v>4</v>
      </c>
      <c r="L19" s="102">
        <f t="shared" si="2"/>
        <v>0</v>
      </c>
      <c r="M19" s="109">
        <f t="shared" si="3"/>
        <v>218.5</v>
      </c>
      <c r="N19" s="49">
        <f t="shared" si="0"/>
        <v>0.25555555555555554</v>
      </c>
      <c r="O19" s="51">
        <f t="shared" si="4"/>
        <v>112</v>
      </c>
      <c r="P19" s="110">
        <f t="shared" si="0"/>
        <v>0.13099415204678364</v>
      </c>
      <c r="Q19" s="118" t="s">
        <v>61</v>
      </c>
    </row>
    <row r="20" spans="2:18">
      <c r="B20" s="32"/>
      <c r="C20" s="33"/>
      <c r="D20" s="28"/>
      <c r="E20" s="29"/>
      <c r="F20" s="10"/>
      <c r="G20" s="9"/>
      <c r="H20" s="11"/>
      <c r="I20" s="6"/>
      <c r="J20" s="16"/>
      <c r="K20" s="18"/>
      <c r="L20" s="103"/>
      <c r="M20" s="111"/>
      <c r="N20" s="50"/>
      <c r="O20" s="52"/>
      <c r="P20" s="110"/>
      <c r="Q20" s="118"/>
    </row>
    <row r="21" spans="2:18" ht="16" thickBot="1">
      <c r="B21" s="34"/>
      <c r="C21" s="35"/>
      <c r="D21" s="36"/>
      <c r="E21" s="37"/>
      <c r="F21" s="41"/>
      <c r="G21" s="42"/>
      <c r="H21" s="43"/>
      <c r="I21" s="44"/>
      <c r="J21" s="45"/>
      <c r="K21" s="46"/>
      <c r="L21" s="104"/>
      <c r="M21" s="112"/>
      <c r="N21" s="113"/>
      <c r="O21" s="114"/>
      <c r="P21" s="115"/>
      <c r="Q21" s="119"/>
    </row>
    <row r="22" spans="2:18">
      <c r="O22" s="53"/>
      <c r="P22" s="53"/>
    </row>
    <row r="23" spans="2:18">
      <c r="O23" s="91" t="s">
        <v>84</v>
      </c>
      <c r="P23" s="85"/>
      <c r="Q23" s="86"/>
    </row>
    <row r="24" spans="2:18">
      <c r="O24" s="92" t="s">
        <v>85</v>
      </c>
      <c r="P24" s="87"/>
      <c r="Q24" s="88"/>
    </row>
    <row r="25" spans="2:18">
      <c r="B25" s="1" t="s">
        <v>44</v>
      </c>
      <c r="O25" s="92" t="s">
        <v>86</v>
      </c>
      <c r="P25" s="87"/>
      <c r="Q25" s="88"/>
    </row>
    <row r="26" spans="2:18" ht="18">
      <c r="B26" s="94">
        <v>1</v>
      </c>
      <c r="C26" s="95" t="s">
        <v>83</v>
      </c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6" t="s">
        <v>87</v>
      </c>
      <c r="P26" s="87"/>
      <c r="Q26" s="97"/>
      <c r="R26" s="95"/>
    </row>
    <row r="27" spans="2:18">
      <c r="B27" s="94">
        <v>2</v>
      </c>
      <c r="C27" t="s">
        <v>77</v>
      </c>
      <c r="O27" s="98"/>
      <c r="P27" s="89"/>
      <c r="Q27" s="90"/>
    </row>
    <row r="28" spans="2:18">
      <c r="B28" s="94"/>
      <c r="O28" s="93"/>
      <c r="P28" s="87"/>
      <c r="Q28" s="87"/>
    </row>
    <row r="29" spans="2:18">
      <c r="B29" s="1" t="s">
        <v>45</v>
      </c>
    </row>
    <row r="30" spans="2:18">
      <c r="B30">
        <v>1</v>
      </c>
      <c r="C30" t="s">
        <v>46</v>
      </c>
    </row>
    <row r="31" spans="2:18">
      <c r="B31">
        <v>2</v>
      </c>
      <c r="C31" t="s">
        <v>47</v>
      </c>
    </row>
    <row r="32" spans="2:18">
      <c r="B32">
        <v>3</v>
      </c>
      <c r="C32" t="s">
        <v>48</v>
      </c>
    </row>
    <row r="33" spans="2:3">
      <c r="B33">
        <v>4</v>
      </c>
      <c r="C33" t="s">
        <v>49</v>
      </c>
    </row>
    <row r="34" spans="2:3">
      <c r="B34">
        <v>5</v>
      </c>
      <c r="C34" t="s">
        <v>50</v>
      </c>
    </row>
    <row r="35" spans="2:3">
      <c r="B35">
        <v>6</v>
      </c>
      <c r="C35" t="s">
        <v>51</v>
      </c>
    </row>
    <row r="36" spans="2:3">
      <c r="B36">
        <v>7</v>
      </c>
      <c r="C36" t="s">
        <v>53</v>
      </c>
    </row>
    <row r="37" spans="2:3">
      <c r="B37">
        <v>8</v>
      </c>
      <c r="C37" t="s">
        <v>54</v>
      </c>
    </row>
    <row r="38" spans="2:3">
      <c r="B38">
        <v>9</v>
      </c>
      <c r="C38" t="s">
        <v>52</v>
      </c>
    </row>
    <row r="39" spans="2:3">
      <c r="B39">
        <v>10</v>
      </c>
      <c r="C39" s="39" t="s">
        <v>62</v>
      </c>
    </row>
    <row r="40" spans="2:3">
      <c r="B40">
        <v>11</v>
      </c>
      <c r="C40" t="s">
        <v>63</v>
      </c>
    </row>
    <row r="41" spans="2:3">
      <c r="B41">
        <v>12</v>
      </c>
      <c r="C41" t="s">
        <v>79</v>
      </c>
    </row>
    <row r="42" spans="2:3">
      <c r="B42">
        <v>13</v>
      </c>
      <c r="C42" t="s">
        <v>78</v>
      </c>
    </row>
    <row r="43" spans="2:3">
      <c r="B43">
        <v>14</v>
      </c>
      <c r="C43" t="s">
        <v>80</v>
      </c>
    </row>
    <row r="44" spans="2:3">
      <c r="B44">
        <v>15</v>
      </c>
      <c r="C44" t="s">
        <v>81</v>
      </c>
    </row>
    <row r="45" spans="2:3">
      <c r="B45">
        <v>16</v>
      </c>
      <c r="C45" t="s">
        <v>64</v>
      </c>
    </row>
  </sheetData>
  <mergeCells count="7">
    <mergeCell ref="B2:Q2"/>
    <mergeCell ref="B3:Q3"/>
    <mergeCell ref="F6:G6"/>
    <mergeCell ref="H6:I6"/>
    <mergeCell ref="B6:E6"/>
    <mergeCell ref="K6:L6"/>
    <mergeCell ref="M6:P6"/>
  </mergeCells>
  <hyperlinks>
    <hyperlink ref="O26" r:id="rId1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attempt 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2013-11-06T19:58:55Z</dcterms:created>
  <dcterms:modified xsi:type="dcterms:W3CDTF">2013-11-07T18:55:08Z</dcterms:modified>
</cp:coreProperties>
</file>